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10815"/>
  </bookViews>
  <sheets>
    <sheet name="Educ. FY% Incr 2016-23 &amp; CPI" sheetId="2" r:id="rId1"/>
  </sheets>
  <calcPr calcId="145621"/>
</workbook>
</file>

<file path=xl/calcChain.xml><?xml version="1.0" encoding="utf-8"?>
<calcChain xmlns="http://schemas.openxmlformats.org/spreadsheetml/2006/main">
  <c r="F51" i="2" l="1"/>
  <c r="F33" i="2"/>
  <c r="E33" i="2" s="1"/>
  <c r="F29" i="2"/>
  <c r="E29" i="2" s="1"/>
  <c r="F25" i="2"/>
  <c r="E25" i="2" s="1"/>
  <c r="F21" i="2"/>
  <c r="E21" i="2" s="1"/>
  <c r="F17" i="2"/>
  <c r="E17" i="2" s="1"/>
  <c r="F13" i="2"/>
  <c r="E13" i="2" s="1"/>
  <c r="F9" i="2"/>
  <c r="E9" i="2" s="1"/>
  <c r="F5" i="2"/>
  <c r="E5" i="2" s="1"/>
  <c r="B8" i="2" l="1"/>
</calcChain>
</file>

<file path=xl/sharedStrings.xml><?xml version="1.0" encoding="utf-8"?>
<sst xmlns="http://schemas.openxmlformats.org/spreadsheetml/2006/main" count="73" uniqueCount="41">
  <si>
    <t>FY'15 APPROP</t>
  </si>
  <si>
    <t>FY'16 APPROP</t>
  </si>
  <si>
    <t>FY'17 APPROP</t>
  </si>
  <si>
    <t>FY'18 APPROP</t>
  </si>
  <si>
    <t>FY'19 APPROP</t>
  </si>
  <si>
    <t>FY'20 APPROP</t>
  </si>
  <si>
    <t>FY'21 APPROP</t>
  </si>
  <si>
    <t>FY'22 APPROP</t>
  </si>
  <si>
    <t>FY'23 REQUEST</t>
  </si>
  <si>
    <t xml:space="preserve">Yrly % </t>
  </si>
  <si>
    <t>Increase</t>
  </si>
  <si>
    <t>Yrly $</t>
  </si>
  <si>
    <t>MTRD Operating Budget</t>
  </si>
  <si>
    <t>N/A</t>
  </si>
  <si>
    <t>-</t>
  </si>
  <si>
    <t>Notes:</t>
  </si>
  <si>
    <t>Figures were obtained from past FY town budget files and worksheets.  Actual figures should be double checked.</t>
  </si>
  <si>
    <t>FY'2015-22 figures represents $s Appropriated by TM.  FY'23 is Requested.</t>
  </si>
  <si>
    <t>FISCAL YEAR</t>
  </si>
  <si>
    <t xml:space="preserve">MTRSD Operating Budget 8 year Average  </t>
  </si>
  <si>
    <t>Mohawk Trail Regional Dist. Operating</t>
  </si>
  <si>
    <r>
      <t xml:space="preserve">MTRSD Capital Budget ~ </t>
    </r>
    <r>
      <rPr>
        <b/>
        <strike/>
        <sz val="14"/>
        <rFont val="Courier"/>
        <family val="3"/>
      </rPr>
      <t>not used in calculations</t>
    </r>
  </si>
  <si>
    <t xml:space="preserve">Figures are MTRSD Operating Budgets only. Capital budgets not included.  </t>
  </si>
  <si>
    <t>Average Yearly Percentage Increase FYs 2016-23</t>
  </si>
  <si>
    <t>FY 15 base</t>
  </si>
  <si>
    <t>FY 15          base</t>
  </si>
  <si>
    <t>Year</t>
  </si>
  <si>
    <t>Annual Average CPI(-U)</t>
  </si>
  <si>
    <t> 2015</t>
  </si>
  <si>
    <t> 2016</t>
  </si>
  <si>
    <t> 2017</t>
  </si>
  <si>
    <t> 2018</t>
  </si>
  <si>
    <t> 2019</t>
  </si>
  <si>
    <t> 2020</t>
  </si>
  <si>
    <t> 2021</t>
  </si>
  <si>
    <t> 2022*</t>
  </si>
  <si>
    <t>*An estimate for 2022 is based on the change in the CPI from first quarter 2021 to first quarter 2022.</t>
  </si>
  <si>
    <t>https://www.minneapolisfed.org/about-us/monetary-policy/inflation-calculator/consumer-price-index-1913-</t>
  </si>
  <si>
    <t>Annual CPI % Change   (rate of inflation)</t>
  </si>
  <si>
    <t>CPI Information      Source: Federal Reserve Bank of Minneapolis</t>
  </si>
  <si>
    <t>8 Yr. CPI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</si>
</sst>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urier"/>
      <family val="3"/>
    </font>
    <font>
      <sz val="12"/>
      <name val="Courier"/>
      <family val="3"/>
    </font>
    <font>
      <sz val="10"/>
      <name val="Courier"/>
      <family val="3"/>
    </font>
    <font>
      <b/>
      <sz val="12"/>
      <name val="Courier"/>
      <family val="3"/>
    </font>
    <font>
      <b/>
      <sz val="12"/>
      <color theme="1"/>
      <name val="Courier"/>
      <family val="3"/>
    </font>
    <font>
      <b/>
      <u/>
      <sz val="12"/>
      <color theme="1"/>
      <name val="Courier"/>
      <family val="3"/>
    </font>
    <font>
      <u/>
      <sz val="12"/>
      <color theme="1"/>
      <name val="Courier"/>
      <family val="3"/>
    </font>
    <font>
      <b/>
      <sz val="15"/>
      <color theme="1"/>
      <name val="Courier"/>
      <family val="3"/>
    </font>
    <font>
      <sz val="14"/>
      <color theme="1"/>
      <name val="Courier"/>
      <family val="3"/>
    </font>
    <font>
      <b/>
      <sz val="14"/>
      <color theme="1"/>
      <name val="Courier"/>
      <family val="3"/>
    </font>
    <font>
      <b/>
      <sz val="14"/>
      <name val="Courier"/>
      <family val="3"/>
    </font>
    <font>
      <b/>
      <u/>
      <sz val="14"/>
      <color theme="1"/>
      <name val="Courier"/>
      <family val="3"/>
    </font>
    <font>
      <b/>
      <strike/>
      <sz val="14"/>
      <name val="Courier"/>
      <family val="3"/>
    </font>
    <font>
      <sz val="14"/>
      <name val="Courier"/>
      <family val="3"/>
    </font>
    <font>
      <strike/>
      <sz val="14"/>
      <name val="Courier"/>
      <family val="3"/>
    </font>
    <font>
      <strike/>
      <sz val="14"/>
      <color theme="1"/>
      <name val="Courier"/>
      <family val="3"/>
    </font>
    <font>
      <sz val="11"/>
      <color theme="1"/>
      <name val="Courier"/>
      <family val="3"/>
    </font>
    <font>
      <u/>
      <sz val="11"/>
      <color theme="10"/>
      <name val="Calibri"/>
      <family val="2"/>
      <scheme val="minor"/>
    </font>
    <font>
      <u/>
      <sz val="12"/>
      <color theme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rgb="FFFF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39" fontId="4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wrapText="1"/>
    </xf>
    <xf numFmtId="44" fontId="2" fillId="0" borderId="0" xfId="3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Border="1" applyAlignment="1">
      <alignment horizontal="center" vertical="center"/>
    </xf>
    <xf numFmtId="44" fontId="11" fillId="0" borderId="0" xfId="3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10" fontId="9" fillId="0" borderId="4" xfId="4" applyNumberFormat="1" applyFont="1" applyBorder="1" applyAlignment="1">
      <alignment horizontal="center" vertical="center"/>
    </xf>
    <xf numFmtId="10" fontId="9" fillId="0" borderId="3" xfId="4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44" fontId="11" fillId="0" borderId="2" xfId="3" applyFont="1" applyBorder="1" applyAlignment="1">
      <alignment horizontal="center"/>
    </xf>
    <xf numFmtId="0" fontId="11" fillId="0" borderId="0" xfId="0" applyFont="1" applyAlignment="1">
      <alignment horizontal="center"/>
    </xf>
    <xf numFmtId="44" fontId="10" fillId="0" borderId="0" xfId="3" applyFont="1"/>
    <xf numFmtId="44" fontId="13" fillId="0" borderId="2" xfId="3" applyFont="1" applyBorder="1" applyAlignment="1">
      <alignment horizontal="center"/>
    </xf>
    <xf numFmtId="44" fontId="15" fillId="0" borderId="2" xfId="3" applyFont="1" applyBorder="1" applyAlignment="1">
      <alignment horizontal="right"/>
    </xf>
    <xf numFmtId="164" fontId="11" fillId="0" borderId="0" xfId="4" applyNumberFormat="1" applyFont="1" applyBorder="1" applyAlignment="1">
      <alignment horizontal="center"/>
    </xf>
    <xf numFmtId="44" fontId="16" fillId="0" borderId="2" xfId="3" applyFont="1" applyBorder="1" applyAlignment="1">
      <alignment horizontal="right"/>
    </xf>
    <xf numFmtId="43" fontId="12" fillId="0" borderId="0" xfId="1" quotePrefix="1" applyFont="1" applyBorder="1" applyAlignment="1">
      <alignment horizontal="center"/>
    </xf>
    <xf numFmtId="44" fontId="15" fillId="0" borderId="0" xfId="3" quotePrefix="1" applyFont="1" applyBorder="1" applyAlignment="1">
      <alignment horizontal="center"/>
    </xf>
    <xf numFmtId="44" fontId="10" fillId="0" borderId="2" xfId="3" applyFont="1" applyBorder="1"/>
    <xf numFmtId="44" fontId="17" fillId="0" borderId="2" xfId="3" applyFont="1" applyBorder="1"/>
    <xf numFmtId="44" fontId="15" fillId="0" borderId="2" xfId="3" applyFont="1" applyBorder="1" applyAlignment="1">
      <alignment horizontal="left"/>
    </xf>
    <xf numFmtId="44" fontId="16" fillId="0" borderId="2" xfId="3" applyFont="1" applyBorder="1" applyAlignment="1">
      <alignment horizontal="left"/>
    </xf>
    <xf numFmtId="44" fontId="13" fillId="0" borderId="1" xfId="3" applyFont="1" applyBorder="1" applyAlignment="1">
      <alignment horizontal="center"/>
    </xf>
    <xf numFmtId="44" fontId="10" fillId="0" borderId="1" xfId="3" applyFont="1" applyBorder="1"/>
    <xf numFmtId="44" fontId="17" fillId="0" borderId="1" xfId="3" applyFont="1" applyBorder="1"/>
    <xf numFmtId="0" fontId="18" fillId="0" borderId="0" xfId="0" applyFont="1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11" fillId="0" borderId="0" xfId="0" applyFont="1"/>
    <xf numFmtId="0" fontId="11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19" fillId="0" borderId="0" xfId="5" applyAlignment="1">
      <alignment vertical="top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4" fontId="2" fillId="0" borderId="7" xfId="3" applyFont="1" applyBorder="1" applyAlignment="1">
      <alignment horizontal="center" vertical="center"/>
    </xf>
    <xf numFmtId="44" fontId="2" fillId="0" borderId="7" xfId="3" applyFont="1" applyBorder="1" applyAlignment="1">
      <alignment horizontal="center" vertical="center" wrapText="1"/>
    </xf>
    <xf numFmtId="44" fontId="2" fillId="0" borderId="0" xfId="3" applyFont="1" applyBorder="1" applyAlignment="1">
      <alignment horizontal="center" vertical="center"/>
    </xf>
    <xf numFmtId="44" fontId="2" fillId="0" borderId="0" xfId="3" applyFont="1" applyBorder="1" applyAlignment="1">
      <alignment horizontal="center" vertical="center" wrapText="1"/>
    </xf>
    <xf numFmtId="0" fontId="20" fillId="0" borderId="0" xfId="5" applyFont="1" applyAlignment="1">
      <alignment horizontal="left" vertical="top" wrapText="1"/>
    </xf>
    <xf numFmtId="10" fontId="6" fillId="0" borderId="0" xfId="0" applyNumberFormat="1" applyFont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44" fontId="2" fillId="0" borderId="0" xfId="3" applyFont="1" applyAlignment="1">
      <alignment horizontal="left"/>
    </xf>
    <xf numFmtId="10" fontId="5" fillId="0" borderId="0" xfId="3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44" fontId="10" fillId="0" borderId="8" xfId="3" applyFont="1" applyBorder="1"/>
    <xf numFmtId="0" fontId="10" fillId="0" borderId="8" xfId="0" applyFont="1" applyBorder="1" applyAlignment="1">
      <alignment horizontal="center"/>
    </xf>
    <xf numFmtId="44" fontId="11" fillId="0" borderId="0" xfId="3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/>
    </xf>
    <xf numFmtId="44" fontId="11" fillId="0" borderId="7" xfId="3" applyFont="1" applyBorder="1" applyAlignment="1">
      <alignment horizontal="center" vertical="center"/>
    </xf>
    <xf numFmtId="0" fontId="13" fillId="0" borderId="7" xfId="0" quotePrefix="1" applyFont="1" applyBorder="1" applyAlignment="1">
      <alignment horizontal="center" vertical="center"/>
    </xf>
    <xf numFmtId="44" fontId="13" fillId="0" borderId="7" xfId="3" quotePrefix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left"/>
    </xf>
  </cellXfs>
  <cellStyles count="6">
    <cellStyle name="Comma" xfId="1" builtinId="3"/>
    <cellStyle name="Currency" xfId="3" builtinId="4"/>
    <cellStyle name="Hyperlink" xfId="5" builtinId="8"/>
    <cellStyle name="Normal" xfId="0" builtinId="0"/>
    <cellStyle name="Normal 2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nneapolisfed.org/about-us/monetary-policy/inflation-calculator/consumer-price-index-1913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zoomScaleNormal="100" workbookViewId="0">
      <selection activeCell="D26" sqref="D26"/>
    </sheetView>
  </sheetViews>
  <sheetFormatPr defaultRowHeight="15" x14ac:dyDescent="0.2"/>
  <cols>
    <col min="1" max="1" width="1.140625" style="3" customWidth="1"/>
    <col min="2" max="2" width="29.5703125" style="1" customWidth="1"/>
    <col min="3" max="3" width="1.42578125" style="1" customWidth="1"/>
    <col min="4" max="4" width="23.42578125" style="24" customWidth="1"/>
    <col min="5" max="5" width="12.85546875" style="13" bestFit="1" customWidth="1"/>
    <col min="6" max="6" width="16.85546875" style="24" bestFit="1" customWidth="1"/>
    <col min="7" max="7" width="70.5703125" style="1" bestFit="1" customWidth="1"/>
    <col min="8" max="8" width="14.28515625" style="3" bestFit="1" customWidth="1"/>
    <col min="9" max="9" width="15.5703125" style="1" bestFit="1" customWidth="1"/>
    <col min="10" max="10" width="21.85546875" style="1" customWidth="1"/>
    <col min="11" max="11" width="12.7109375" style="3" customWidth="1"/>
    <col min="12" max="12" width="15.5703125" style="1" bestFit="1" customWidth="1"/>
    <col min="13" max="13" width="20.28515625" style="40" bestFit="1" customWidth="1"/>
    <col min="14" max="14" width="11.5703125" style="39" customWidth="1"/>
    <col min="15" max="15" width="15.5703125" style="1" bestFit="1" customWidth="1"/>
    <col min="16" max="16" width="20.28515625" style="1" bestFit="1" customWidth="1"/>
    <col min="17" max="17" width="11.5703125" style="3" customWidth="1"/>
    <col min="18" max="18" width="15.5703125" style="1" bestFit="1" customWidth="1"/>
    <col min="19" max="19" width="21.85546875" style="1" bestFit="1" customWidth="1"/>
    <col min="20" max="20" width="16.85546875" style="3" bestFit="1" customWidth="1"/>
    <col min="21" max="21" width="15.5703125" style="1" bestFit="1" customWidth="1"/>
    <col min="22" max="22" width="21.28515625" style="1" customWidth="1"/>
    <col min="23" max="16384" width="9.140625" style="1"/>
  </cols>
  <sheetData>
    <row r="1" spans="1:21" s="14" customFormat="1" ht="15.75" customHeight="1" thickTop="1" x14ac:dyDescent="0.2">
      <c r="A1" s="13"/>
      <c r="B1" s="20" t="s">
        <v>19</v>
      </c>
      <c r="D1" s="66" t="s">
        <v>18</v>
      </c>
      <c r="E1" s="15" t="s">
        <v>9</v>
      </c>
      <c r="F1" s="16" t="s">
        <v>11</v>
      </c>
      <c r="G1" s="67" t="s">
        <v>20</v>
      </c>
      <c r="H1" s="13"/>
      <c r="K1" s="13"/>
      <c r="N1" s="13"/>
      <c r="Q1" s="13"/>
      <c r="T1" s="13"/>
    </row>
    <row r="2" spans="1:21" s="14" customFormat="1" ht="31.5" customHeight="1" thickBot="1" x14ac:dyDescent="0.25">
      <c r="A2" s="13"/>
      <c r="B2" s="21"/>
      <c r="D2" s="68"/>
      <c r="E2" s="69" t="s">
        <v>10</v>
      </c>
      <c r="F2" s="70" t="s">
        <v>10</v>
      </c>
      <c r="G2" s="71" t="s">
        <v>21</v>
      </c>
      <c r="H2" s="13"/>
      <c r="K2" s="13"/>
      <c r="N2" s="13"/>
      <c r="Q2" s="13"/>
      <c r="T2" s="13"/>
    </row>
    <row r="3" spans="1:21" ht="15.75" thickTop="1" x14ac:dyDescent="0.2">
      <c r="B3" s="42"/>
      <c r="D3" s="22"/>
      <c r="E3" s="23"/>
      <c r="M3" s="38"/>
    </row>
    <row r="4" spans="1:21" ht="15.75" customHeight="1" thickBot="1" x14ac:dyDescent="0.25">
      <c r="B4" s="11"/>
      <c r="D4" s="25" t="s">
        <v>8</v>
      </c>
      <c r="E4" s="23"/>
      <c r="M4" s="38"/>
      <c r="N4" s="1"/>
      <c r="Q4" s="1"/>
      <c r="T4" s="1"/>
    </row>
    <row r="5" spans="1:21" ht="15.75" thickBot="1" x14ac:dyDescent="0.25">
      <c r="B5" s="17" t="s">
        <v>23</v>
      </c>
      <c r="D5" s="26">
        <v>940699</v>
      </c>
      <c r="E5" s="27">
        <f>F5/D9</f>
        <v>3.8060798403898442E-2</v>
      </c>
      <c r="F5" s="24">
        <f>(D5-D9)</f>
        <v>34491</v>
      </c>
      <c r="G5" s="2" t="s">
        <v>12</v>
      </c>
      <c r="N5" s="1"/>
      <c r="Q5" s="1"/>
    </row>
    <row r="6" spans="1:21" ht="15.75" thickBot="1" x14ac:dyDescent="0.25">
      <c r="B6" s="17"/>
      <c r="C6" s="3"/>
      <c r="D6" s="28">
        <v>4928</v>
      </c>
      <c r="E6" s="29" t="s">
        <v>14</v>
      </c>
      <c r="F6" s="30" t="s">
        <v>14</v>
      </c>
      <c r="G6" s="1" t="s">
        <v>13</v>
      </c>
      <c r="I6" s="3"/>
      <c r="M6" s="5"/>
      <c r="N6" s="1"/>
      <c r="Q6" s="1"/>
      <c r="U6" s="3"/>
    </row>
    <row r="7" spans="1:21" ht="15.75" thickBot="1" x14ac:dyDescent="0.25">
      <c r="B7" s="17"/>
      <c r="D7" s="28"/>
      <c r="E7" s="29"/>
      <c r="F7" s="30"/>
      <c r="M7" s="6"/>
      <c r="N7" s="1"/>
      <c r="Q7" s="1"/>
    </row>
    <row r="8" spans="1:21" ht="15.75" thickBot="1" x14ac:dyDescent="0.25">
      <c r="B8" s="18">
        <f>(E5+E9+E13+E17+E21+E25+E29+E33)/8</f>
        <v>6.0246625662170532E-2</v>
      </c>
      <c r="D8" s="22" t="s">
        <v>7</v>
      </c>
      <c r="E8" s="41"/>
      <c r="N8" s="1"/>
      <c r="Q8" s="1"/>
    </row>
    <row r="9" spans="1:21" ht="15.75" thickBot="1" x14ac:dyDescent="0.25">
      <c r="B9" s="19"/>
      <c r="D9" s="26">
        <v>906208</v>
      </c>
      <c r="E9" s="27">
        <f>F9/D13</f>
        <v>4.1498678312837607E-2</v>
      </c>
      <c r="F9" s="24">
        <f>(D9-D13)</f>
        <v>36108</v>
      </c>
      <c r="G9" s="2" t="s">
        <v>12</v>
      </c>
      <c r="N9" s="1"/>
      <c r="Q9" s="1"/>
    </row>
    <row r="10" spans="1:21" ht="15.75" thickTop="1" x14ac:dyDescent="0.2">
      <c r="B10" s="3"/>
      <c r="D10" s="28">
        <v>18550</v>
      </c>
      <c r="E10" s="29" t="s">
        <v>14</v>
      </c>
      <c r="F10" s="30" t="s">
        <v>14</v>
      </c>
      <c r="G10" s="1" t="s">
        <v>13</v>
      </c>
      <c r="M10" s="1"/>
      <c r="N10" s="1"/>
      <c r="Q10" s="1"/>
    </row>
    <row r="11" spans="1:21" ht="15" customHeight="1" x14ac:dyDescent="0.2">
      <c r="B11" s="9" t="s">
        <v>15</v>
      </c>
      <c r="D11" s="22"/>
      <c r="E11" s="41"/>
      <c r="H11" s="1"/>
      <c r="M11" s="1"/>
      <c r="N11" s="1"/>
    </row>
    <row r="12" spans="1:21" x14ac:dyDescent="0.2">
      <c r="B12" s="7" t="s">
        <v>17</v>
      </c>
      <c r="D12" s="25" t="s">
        <v>6</v>
      </c>
      <c r="E12" s="41"/>
      <c r="H12" s="1"/>
      <c r="K12" s="1"/>
      <c r="M12" s="1"/>
      <c r="N12" s="1"/>
    </row>
    <row r="13" spans="1:21" x14ac:dyDescent="0.2">
      <c r="B13" s="7"/>
      <c r="D13" s="31">
        <v>870100</v>
      </c>
      <c r="E13" s="27">
        <f>F13/D17</f>
        <v>7.5361842389846778E-2</v>
      </c>
      <c r="F13" s="24">
        <f>(D13-D17)</f>
        <v>60977</v>
      </c>
      <c r="G13" s="2" t="s">
        <v>12</v>
      </c>
      <c r="H13" s="1"/>
      <c r="K13" s="1"/>
      <c r="M13" s="1"/>
      <c r="N13" s="1"/>
    </row>
    <row r="14" spans="1:21" x14ac:dyDescent="0.2">
      <c r="B14" s="7"/>
      <c r="D14" s="32">
        <v>19715</v>
      </c>
      <c r="E14" s="29" t="s">
        <v>14</v>
      </c>
      <c r="F14" s="30" t="s">
        <v>14</v>
      </c>
      <c r="G14" s="1" t="s">
        <v>13</v>
      </c>
      <c r="H14" s="1"/>
      <c r="K14" s="1"/>
      <c r="M14" s="1"/>
      <c r="N14" s="1"/>
    </row>
    <row r="15" spans="1:21" x14ac:dyDescent="0.2">
      <c r="B15" s="7"/>
      <c r="D15" s="22"/>
      <c r="E15" s="41"/>
      <c r="H15" s="1"/>
      <c r="K15" s="1"/>
      <c r="M15" s="1"/>
      <c r="N15" s="1"/>
    </row>
    <row r="16" spans="1:21" x14ac:dyDescent="0.2">
      <c r="B16" s="10"/>
      <c r="D16" s="25" t="s">
        <v>5</v>
      </c>
      <c r="E16" s="41"/>
      <c r="H16" s="1"/>
      <c r="K16" s="1"/>
      <c r="M16" s="1"/>
      <c r="N16" s="1"/>
    </row>
    <row r="17" spans="2:13" ht="15.75" customHeight="1" x14ac:dyDescent="0.2">
      <c r="B17" s="7" t="s">
        <v>16</v>
      </c>
      <c r="D17" s="33">
        <v>809123</v>
      </c>
      <c r="E17" s="27">
        <f>F17/D21</f>
        <v>7.4933673787960717E-2</v>
      </c>
      <c r="F17" s="24">
        <f>(D17-D21)</f>
        <v>56404</v>
      </c>
      <c r="G17" s="2" t="s">
        <v>12</v>
      </c>
      <c r="H17" s="1"/>
      <c r="K17" s="1"/>
      <c r="M17" s="1"/>
    </row>
    <row r="18" spans="2:13" x14ac:dyDescent="0.2">
      <c r="B18" s="7"/>
      <c r="D18" s="34">
        <v>20163</v>
      </c>
      <c r="E18" s="29" t="s">
        <v>14</v>
      </c>
      <c r="F18" s="30" t="s">
        <v>14</v>
      </c>
      <c r="G18" s="1" t="s">
        <v>13</v>
      </c>
      <c r="H18" s="1"/>
      <c r="K18" s="1"/>
      <c r="M18" s="1"/>
    </row>
    <row r="19" spans="2:13" x14ac:dyDescent="0.2">
      <c r="B19" s="7"/>
      <c r="D19" s="22"/>
      <c r="E19" s="41"/>
      <c r="H19" s="1"/>
      <c r="K19" s="1"/>
      <c r="M19" s="1"/>
    </row>
    <row r="20" spans="2:13" x14ac:dyDescent="0.2">
      <c r="B20" s="7"/>
      <c r="D20" s="25" t="s">
        <v>4</v>
      </c>
      <c r="E20" s="41"/>
      <c r="H20" s="1"/>
      <c r="K20" s="1"/>
      <c r="M20" s="1"/>
    </row>
    <row r="21" spans="2:13" x14ac:dyDescent="0.2">
      <c r="B21" s="7"/>
      <c r="D21" s="26">
        <v>752719</v>
      </c>
      <c r="E21" s="27">
        <f>F21/D25</f>
        <v>4.6627780056591836E-2</v>
      </c>
      <c r="F21" s="24">
        <f>(D21-D25)</f>
        <v>33534</v>
      </c>
      <c r="G21" s="2" t="s">
        <v>12</v>
      </c>
      <c r="H21" s="1"/>
      <c r="K21" s="1"/>
      <c r="M21" s="1"/>
    </row>
    <row r="22" spans="2:13" x14ac:dyDescent="0.2">
      <c r="B22" s="7"/>
      <c r="D22" s="28">
        <v>20596</v>
      </c>
      <c r="E22" s="29" t="s">
        <v>14</v>
      </c>
      <c r="F22" s="30" t="s">
        <v>14</v>
      </c>
      <c r="G22" s="1" t="s">
        <v>13</v>
      </c>
      <c r="H22" s="1"/>
      <c r="K22" s="1"/>
      <c r="M22" s="1"/>
    </row>
    <row r="23" spans="2:13" x14ac:dyDescent="0.2">
      <c r="B23" s="7"/>
      <c r="D23" s="22"/>
      <c r="E23" s="41"/>
      <c r="H23" s="1"/>
      <c r="K23" s="1"/>
    </row>
    <row r="24" spans="2:13" ht="15" customHeight="1" x14ac:dyDescent="0.2">
      <c r="B24" s="7" t="s">
        <v>22</v>
      </c>
      <c r="D24" s="25" t="s">
        <v>3</v>
      </c>
      <c r="E24" s="41"/>
      <c r="H24" s="4"/>
      <c r="K24" s="1"/>
    </row>
    <row r="25" spans="2:13" x14ac:dyDescent="0.2">
      <c r="B25" s="7"/>
      <c r="D25" s="31">
        <v>719185</v>
      </c>
      <c r="E25" s="27">
        <f>F25/D29</f>
        <v>1.1477812282004545E-2</v>
      </c>
      <c r="F25" s="24">
        <f>(D25-D29)</f>
        <v>8161</v>
      </c>
      <c r="G25" s="2" t="s">
        <v>12</v>
      </c>
    </row>
    <row r="26" spans="2:13" x14ac:dyDescent="0.2">
      <c r="B26" s="7"/>
      <c r="D26" s="32">
        <v>19310</v>
      </c>
      <c r="E26" s="29" t="s">
        <v>14</v>
      </c>
      <c r="F26" s="30" t="s">
        <v>14</v>
      </c>
      <c r="G26" s="1" t="s">
        <v>13</v>
      </c>
    </row>
    <row r="27" spans="2:13" ht="15.75" customHeight="1" x14ac:dyDescent="0.2">
      <c r="B27" s="7"/>
      <c r="D27" s="22"/>
      <c r="E27" s="41"/>
    </row>
    <row r="28" spans="2:13" x14ac:dyDescent="0.2">
      <c r="D28" s="25" t="s">
        <v>2</v>
      </c>
      <c r="E28" s="41"/>
    </row>
    <row r="29" spans="2:13" x14ac:dyDescent="0.2">
      <c r="D29" s="31">
        <v>711024</v>
      </c>
      <c r="E29" s="27">
        <f>F29/D33</f>
        <v>8.1691580737716138E-2</v>
      </c>
      <c r="F29" s="24">
        <f>(D29-D33)</f>
        <v>53698</v>
      </c>
      <c r="G29" s="2" t="s">
        <v>12</v>
      </c>
    </row>
    <row r="30" spans="2:13" x14ac:dyDescent="0.2">
      <c r="D30" s="32">
        <v>19926</v>
      </c>
      <c r="E30" s="29" t="s">
        <v>14</v>
      </c>
      <c r="F30" s="30" t="s">
        <v>14</v>
      </c>
      <c r="G30" s="1" t="s">
        <v>13</v>
      </c>
    </row>
    <row r="31" spans="2:13" x14ac:dyDescent="0.2">
      <c r="D31" s="22"/>
      <c r="E31" s="41"/>
    </row>
    <row r="32" spans="2:13" x14ac:dyDescent="0.2">
      <c r="D32" s="25" t="s">
        <v>1</v>
      </c>
      <c r="E32" s="41"/>
    </row>
    <row r="33" spans="1:14" x14ac:dyDescent="0.2">
      <c r="D33" s="31">
        <v>657326</v>
      </c>
      <c r="E33" s="27">
        <f>F33/D37</f>
        <v>0.11232083932650816</v>
      </c>
      <c r="F33" s="24">
        <f>(D33-D37)</f>
        <v>66376</v>
      </c>
      <c r="G33" s="2" t="s">
        <v>12</v>
      </c>
    </row>
    <row r="34" spans="1:14" x14ac:dyDescent="0.2">
      <c r="D34" s="32">
        <v>23233</v>
      </c>
      <c r="E34" s="29" t="s">
        <v>14</v>
      </c>
      <c r="F34" s="30" t="s">
        <v>14</v>
      </c>
      <c r="G34" s="1" t="s">
        <v>13</v>
      </c>
    </row>
    <row r="35" spans="1:14" ht="15.75" thickBot="1" x14ac:dyDescent="0.25">
      <c r="D35" s="22"/>
    </row>
    <row r="36" spans="1:14" ht="15.75" thickTop="1" x14ac:dyDescent="0.2">
      <c r="D36" s="35" t="s">
        <v>0</v>
      </c>
      <c r="E36" s="43" t="s">
        <v>24</v>
      </c>
      <c r="F36" s="43" t="s">
        <v>25</v>
      </c>
    </row>
    <row r="37" spans="1:14" x14ac:dyDescent="0.2">
      <c r="D37" s="36">
        <v>590950</v>
      </c>
      <c r="E37" s="44"/>
      <c r="F37" s="44"/>
      <c r="G37" s="2" t="s">
        <v>12</v>
      </c>
    </row>
    <row r="38" spans="1:14" ht="15.75" thickBot="1" x14ac:dyDescent="0.25">
      <c r="D38" s="37">
        <v>27473</v>
      </c>
      <c r="E38" s="45"/>
      <c r="F38" s="45"/>
      <c r="G38" s="1" t="s">
        <v>13</v>
      </c>
    </row>
    <row r="39" spans="1:14" ht="16.5" thickTop="1" thickBot="1" x14ac:dyDescent="0.25">
      <c r="A39" s="62"/>
      <c r="B39" s="63"/>
      <c r="C39" s="63"/>
      <c r="D39" s="64"/>
      <c r="E39" s="65"/>
      <c r="F39" s="64"/>
      <c r="G39" s="63"/>
    </row>
    <row r="40" spans="1:14" ht="15.75" thickTop="1" x14ac:dyDescent="0.2">
      <c r="D40" s="12"/>
      <c r="E40" s="3"/>
      <c r="F40" s="12"/>
      <c r="M40" s="1"/>
      <c r="N40" s="3"/>
    </row>
    <row r="41" spans="1:14" ht="60.75" thickBot="1" x14ac:dyDescent="0.25">
      <c r="B41" s="50" t="s">
        <v>39</v>
      </c>
      <c r="C41" s="49"/>
      <c r="D41" s="53" t="s">
        <v>26</v>
      </c>
      <c r="E41" s="50" t="s">
        <v>27</v>
      </c>
      <c r="F41" s="54" t="s">
        <v>38</v>
      </c>
      <c r="M41" s="1"/>
      <c r="N41" s="3"/>
    </row>
    <row r="42" spans="1:14" ht="15.75" thickTop="1" x14ac:dyDescent="0.2">
      <c r="B42" s="51"/>
      <c r="C42" s="52"/>
      <c r="D42" s="55"/>
      <c r="E42" s="51"/>
      <c r="F42" s="56"/>
      <c r="M42" s="1"/>
      <c r="N42" s="3"/>
    </row>
    <row r="43" spans="1:14" x14ac:dyDescent="0.2">
      <c r="B43" s="57" t="s">
        <v>37</v>
      </c>
      <c r="D43" s="8" t="s">
        <v>35</v>
      </c>
      <c r="E43" s="8">
        <v>294.39999999999998</v>
      </c>
      <c r="F43" s="58">
        <v>8.5999999999999993E-2</v>
      </c>
      <c r="M43" s="1"/>
      <c r="N43" s="3"/>
    </row>
    <row r="44" spans="1:14" ht="15" customHeight="1" x14ac:dyDescent="0.2">
      <c r="B44" s="57"/>
      <c r="D44" s="8" t="s">
        <v>34</v>
      </c>
      <c r="E44" s="8">
        <v>271</v>
      </c>
      <c r="F44" s="58">
        <v>4.7E-2</v>
      </c>
      <c r="M44" s="1"/>
      <c r="N44" s="3"/>
    </row>
    <row r="45" spans="1:14" ht="15.75" customHeight="1" x14ac:dyDescent="0.2">
      <c r="B45" s="57"/>
      <c r="D45" s="8" t="s">
        <v>33</v>
      </c>
      <c r="E45" s="8">
        <v>258.8</v>
      </c>
      <c r="F45" s="58">
        <v>1.2E-2</v>
      </c>
      <c r="M45" s="1"/>
      <c r="N45" s="3"/>
    </row>
    <row r="46" spans="1:14" ht="15" customHeight="1" x14ac:dyDescent="0.2">
      <c r="B46" s="57"/>
      <c r="D46" s="8" t="s">
        <v>32</v>
      </c>
      <c r="E46" s="8">
        <v>255.7</v>
      </c>
      <c r="F46" s="58">
        <v>1.7999999999999999E-2</v>
      </c>
      <c r="M46" s="1"/>
      <c r="N46" s="3"/>
    </row>
    <row r="47" spans="1:14" ht="15" customHeight="1" x14ac:dyDescent="0.2">
      <c r="B47" s="57"/>
      <c r="D47" s="8" t="s">
        <v>31</v>
      </c>
      <c r="E47" s="8">
        <v>251.1</v>
      </c>
      <c r="F47" s="58">
        <v>2.4E-2</v>
      </c>
      <c r="M47" s="1"/>
      <c r="N47" s="3"/>
    </row>
    <row r="48" spans="1:14" x14ac:dyDescent="0.2">
      <c r="D48" s="8" t="s">
        <v>30</v>
      </c>
      <c r="E48" s="8">
        <v>245.1</v>
      </c>
      <c r="F48" s="58">
        <v>2.1000000000000001E-2</v>
      </c>
      <c r="M48" s="1"/>
      <c r="N48" s="3"/>
    </row>
    <row r="49" spans="2:14" x14ac:dyDescent="0.2">
      <c r="B49" s="46" t="s">
        <v>36</v>
      </c>
      <c r="D49" s="8" t="s">
        <v>29</v>
      </c>
      <c r="E49" s="8">
        <v>240</v>
      </c>
      <c r="F49" s="58">
        <v>1.2999999999999999E-2</v>
      </c>
      <c r="M49" s="1"/>
      <c r="N49" s="3"/>
    </row>
    <row r="50" spans="2:14" ht="15.75" thickBot="1" x14ac:dyDescent="0.25">
      <c r="B50" s="46"/>
      <c r="D50" s="50" t="s">
        <v>28</v>
      </c>
      <c r="E50" s="50">
        <v>237</v>
      </c>
      <c r="F50" s="59">
        <v>1E-3</v>
      </c>
      <c r="M50" s="1"/>
      <c r="N50" s="3"/>
    </row>
    <row r="51" spans="2:14" ht="15.75" customHeight="1" thickTop="1" x14ac:dyDescent="0.2">
      <c r="B51" s="46"/>
      <c r="D51" s="60" t="s">
        <v>40</v>
      </c>
      <c r="E51" s="3"/>
      <c r="F51" s="61">
        <f>SUM(F43:F50)/8</f>
        <v>2.775E-2</v>
      </c>
      <c r="M51" s="1"/>
      <c r="N51" s="3"/>
    </row>
    <row r="52" spans="2:14" x14ac:dyDescent="0.2">
      <c r="B52" s="46"/>
      <c r="D52" s="1"/>
      <c r="E52" s="1"/>
      <c r="F52" s="1"/>
      <c r="M52" s="1"/>
      <c r="N52" s="3"/>
    </row>
    <row r="53" spans="2:14" x14ac:dyDescent="0.2">
      <c r="D53" s="1"/>
      <c r="E53" s="1"/>
      <c r="F53" s="1"/>
      <c r="M53" s="1"/>
      <c r="N53" s="3"/>
    </row>
    <row r="61" spans="2:14" x14ac:dyDescent="0.2">
      <c r="B61" s="47"/>
    </row>
    <row r="62" spans="2:14" x14ac:dyDescent="0.2">
      <c r="B62" s="47"/>
    </row>
    <row r="63" spans="2:14" x14ac:dyDescent="0.2">
      <c r="B63" s="48"/>
    </row>
    <row r="64" spans="2:14" x14ac:dyDescent="0.2">
      <c r="B64" s="48"/>
    </row>
    <row r="65" spans="2:2" x14ac:dyDescent="0.2">
      <c r="B65" s="48"/>
    </row>
    <row r="66" spans="2:2" x14ac:dyDescent="0.2">
      <c r="B66" s="48"/>
    </row>
    <row r="67" spans="2:2" x14ac:dyDescent="0.2">
      <c r="B67" s="48"/>
    </row>
  </sheetData>
  <mergeCells count="11">
    <mergeCell ref="B49:B52"/>
    <mergeCell ref="B43:B47"/>
    <mergeCell ref="B5:B7"/>
    <mergeCell ref="B8:B9"/>
    <mergeCell ref="D1:D2"/>
    <mergeCell ref="B1:B2"/>
    <mergeCell ref="B24:B27"/>
    <mergeCell ref="E36:E38"/>
    <mergeCell ref="F36:F38"/>
    <mergeCell ref="B12:B15"/>
    <mergeCell ref="B17:B23"/>
  </mergeCells>
  <hyperlinks>
    <hyperlink ref="B43" r:id="rId1"/>
  </hyperlinks>
  <pageMargins left="0.7" right="0.7" top="0.75" bottom="0.75" header="0.3" footer="0.3"/>
  <pageSetup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Educ. FY% Incr 2016-23 &amp; CPI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2022-09-22T18:43:11Z</dcterms:created>
  <dcterms:modified xsi:type="dcterms:W3CDTF">2022-09-26T01:59:48Z</dcterms:modified>
</cp:coreProperties>
</file>